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w05001\Downloads\Sec by Perm List\"/>
    </mc:Choice>
  </mc:AlternateContent>
  <xr:revisionPtr revIDLastSave="0" documentId="13_ncr:1_{120FA8A6-4426-471A-A493-9DF10AF7F38B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Manual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I29" i="2"/>
  <c r="I25" i="2"/>
  <c r="I21" i="2"/>
  <c r="I17" i="2"/>
  <c r="I13" i="2"/>
  <c r="I37" i="2" l="1"/>
  <c r="A37" i="2"/>
  <c r="A33" i="2"/>
  <c r="A29" i="2"/>
  <c r="A25" i="2"/>
  <c r="A21" i="2"/>
  <c r="A17" i="2"/>
  <c r="A13" i="2"/>
</calcChain>
</file>

<file path=xl/sharedStrings.xml><?xml version="1.0" encoding="utf-8"?>
<sst xmlns="http://schemas.openxmlformats.org/spreadsheetml/2006/main" count="59" uniqueCount="46">
  <si>
    <t>Shift</t>
  </si>
  <si>
    <t>Payroll Contacts</t>
  </si>
  <si>
    <t>Unclassified</t>
  </si>
  <si>
    <t>Classified</t>
  </si>
  <si>
    <t>Student</t>
  </si>
  <si>
    <t>Special</t>
  </si>
  <si>
    <t>Job Title</t>
  </si>
  <si>
    <t>UCPEA</t>
  </si>
  <si>
    <t>Management/Confidential</t>
  </si>
  <si>
    <t>Employee Type</t>
  </si>
  <si>
    <t>NP-2</t>
  </si>
  <si>
    <t>NP-3</t>
  </si>
  <si>
    <t>NP-5</t>
  </si>
  <si>
    <t>P-2</t>
  </si>
  <si>
    <t>Special Payroll</t>
  </si>
  <si>
    <t>Student Labor</t>
  </si>
  <si>
    <t>Student Work Study</t>
  </si>
  <si>
    <t>Employee Signature</t>
  </si>
  <si>
    <t>Kim Figiela</t>
  </si>
  <si>
    <t>Maribel Ortiz</t>
  </si>
  <si>
    <t>Date</t>
  </si>
  <si>
    <t>Approver/Timekeeper Signature</t>
  </si>
  <si>
    <t>TRC</t>
  </si>
  <si>
    <t>Old</t>
  </si>
  <si>
    <t>New</t>
  </si>
  <si>
    <t>Week 1</t>
  </si>
  <si>
    <t>Hours</t>
  </si>
  <si>
    <t>Record #</t>
  </si>
  <si>
    <t>Employee #</t>
  </si>
  <si>
    <t>Name</t>
  </si>
  <si>
    <t>Week 2</t>
  </si>
  <si>
    <t>6-2425</t>
  </si>
  <si>
    <t>6-1139</t>
  </si>
  <si>
    <t>Email or Fax (860.486.4296) the completed form to the Payroll contact by Monday of non-pay week</t>
  </si>
  <si>
    <t>KFS Account (student only)</t>
  </si>
  <si>
    <t>Pay Period Start</t>
  </si>
  <si>
    <t>Department Comments</t>
  </si>
  <si>
    <t>Payroll Comments</t>
  </si>
  <si>
    <t>UConn Payroll Department - Corrected Timesheet</t>
  </si>
  <si>
    <t>Julie Savino</t>
  </si>
  <si>
    <t>6-1145</t>
  </si>
  <si>
    <t>Tina Haiderer</t>
  </si>
  <si>
    <t>6-8737</t>
  </si>
  <si>
    <t>AAUP</t>
  </si>
  <si>
    <t>6-0959</t>
  </si>
  <si>
    <t>Renee Ferriere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</si>
</sst>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2" fontId="0" fillId="0" borderId="27" xfId="0" applyNumberForma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8" xfId="0" applyNumberFormat="1" applyFont="1" applyBorder="1" applyAlignment="1" applyProtection="1">
      <alignment horizontal="center"/>
      <protection locked="0"/>
    </xf>
    <xf numFmtId="2" fontId="1" fillId="0" borderId="31" xfId="0" applyNumberFormat="1" applyFont="1" applyBorder="1" applyAlignment="1" applyProtection="1">
      <alignment horizontal="center"/>
      <protection locked="0"/>
    </xf>
    <xf numFmtId="2" fontId="1" fillId="0" borderId="21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49" fontId="1" fillId="0" borderId="3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0" fillId="0" borderId="32" xfId="0" applyNumberFormat="1" applyBorder="1" applyAlignment="1" applyProtection="1">
      <alignment horizontal="center"/>
      <protection locked="0"/>
    </xf>
    <xf numFmtId="14" fontId="1" fillId="0" borderId="0" xfId="0" applyNumberFormat="1" applyFont="1"/>
    <xf numFmtId="14" fontId="1" fillId="0" borderId="41" xfId="0" applyNumberFormat="1" applyFont="1" applyBorder="1"/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20" xfId="0" applyNumberFormat="1" applyFont="1" applyBorder="1" applyAlignment="1" applyProtection="1">
      <alignment horizontal="center"/>
      <protection locked="0"/>
    </xf>
    <xf numFmtId="1" fontId="1" fillId="0" borderId="33" xfId="0" applyNumberFormat="1" applyFont="1" applyBorder="1" applyAlignment="1" applyProtection="1">
      <alignment horizontal="center"/>
      <protection locked="0"/>
    </xf>
    <xf numFmtId="1" fontId="1" fillId="0" borderId="23" xfId="0" applyNumberFormat="1" applyFont="1" applyBorder="1" applyAlignment="1" applyProtection="1">
      <alignment horizontal="center"/>
      <protection locked="0"/>
    </xf>
    <xf numFmtId="1" fontId="1" fillId="0" borderId="29" xfId="0" applyNumberFormat="1" applyFont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" fontId="0" fillId="0" borderId="2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 applyProtection="1">
      <alignment horizontal="center"/>
      <protection locked="0"/>
    </xf>
    <xf numFmtId="1" fontId="0" fillId="0" borderId="23" xfId="0" applyNumberFormat="1" applyBorder="1" applyAlignment="1" applyProtection="1">
      <alignment horizontal="center"/>
      <protection locked="0"/>
    </xf>
    <xf numFmtId="1" fontId="0" fillId="0" borderId="33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1" xfId="0" applyNumberForma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/>
    </xf>
    <xf numFmtId="49" fontId="0" fillId="0" borderId="43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Normal="100" workbookViewId="0">
      <selection activeCell="C3" sqref="C3:F3"/>
    </sheetView>
  </sheetViews>
  <sheetFormatPr defaultRowHeight="14.5" x14ac:dyDescent="0.35"/>
  <cols>
    <col min="1" max="1" width="7.1796875" customWidth="1"/>
    <col min="2" max="3" width="7.7265625" customWidth="1"/>
    <col min="4" max="4" width="5.7265625" customWidth="1"/>
    <col min="5" max="6" width="7.7265625" customWidth="1"/>
    <col min="7" max="7" width="6" customWidth="1"/>
    <col min="8" max="8" width="2" customWidth="1"/>
    <col min="9" max="9" width="7.1796875" customWidth="1"/>
    <col min="10" max="11" width="7.7265625" customWidth="1"/>
    <col min="12" max="12" width="5.7265625" customWidth="1"/>
    <col min="13" max="14" width="7.7265625" customWidth="1"/>
    <col min="15" max="15" width="5.7265625" customWidth="1"/>
    <col min="18" max="18" width="25" hidden="1" customWidth="1"/>
    <col min="19" max="19" width="5.81640625" style="22" customWidth="1"/>
  </cols>
  <sheetData>
    <row r="1" spans="1:18" ht="21" x14ac:dyDescent="0.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8" ht="9" customHeight="1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x14ac:dyDescent="0.35">
      <c r="A3" s="62" t="s">
        <v>29</v>
      </c>
      <c r="B3" s="62"/>
      <c r="C3" s="80"/>
      <c r="D3" s="80"/>
      <c r="E3" s="80"/>
      <c r="F3" s="80"/>
      <c r="I3" s="68" t="s">
        <v>17</v>
      </c>
      <c r="J3" s="68"/>
      <c r="K3" s="68"/>
      <c r="L3" s="68"/>
      <c r="M3" s="68"/>
      <c r="N3" s="68" t="s">
        <v>20</v>
      </c>
      <c r="O3" s="68"/>
    </row>
    <row r="4" spans="1:18" x14ac:dyDescent="0.35">
      <c r="A4" s="62" t="s">
        <v>28</v>
      </c>
      <c r="B4" s="62"/>
      <c r="C4" s="80"/>
      <c r="D4" s="80"/>
      <c r="E4" s="80"/>
      <c r="F4" s="80"/>
      <c r="I4" s="61"/>
      <c r="J4" s="61"/>
      <c r="K4" s="61"/>
      <c r="L4" s="61"/>
      <c r="M4" s="61"/>
      <c r="N4" s="81"/>
      <c r="O4" s="81"/>
      <c r="R4" t="s">
        <v>43</v>
      </c>
    </row>
    <row r="5" spans="1:18" x14ac:dyDescent="0.35">
      <c r="A5" s="62" t="s">
        <v>27</v>
      </c>
      <c r="B5" s="62"/>
      <c r="C5" s="80"/>
      <c r="D5" s="80"/>
      <c r="E5" s="80"/>
      <c r="F5" s="80"/>
      <c r="I5" s="61"/>
      <c r="J5" s="61"/>
      <c r="K5" s="61"/>
      <c r="L5" s="61"/>
      <c r="M5" s="61"/>
      <c r="N5" s="81"/>
      <c r="O5" s="81"/>
      <c r="R5" t="s">
        <v>7</v>
      </c>
    </row>
    <row r="6" spans="1:18" x14ac:dyDescent="0.35">
      <c r="A6" s="90" t="s">
        <v>6</v>
      </c>
      <c r="B6" s="91"/>
      <c r="C6" s="80"/>
      <c r="D6" s="80"/>
      <c r="E6" s="80"/>
      <c r="F6" s="80"/>
      <c r="G6" s="4"/>
      <c r="H6" s="4"/>
      <c r="I6" s="68" t="s">
        <v>21</v>
      </c>
      <c r="J6" s="68"/>
      <c r="K6" s="68"/>
      <c r="L6" s="68"/>
      <c r="M6" s="68"/>
      <c r="N6" s="68" t="s">
        <v>20</v>
      </c>
      <c r="O6" s="68"/>
      <c r="R6" t="s">
        <v>8</v>
      </c>
    </row>
    <row r="7" spans="1:18" x14ac:dyDescent="0.35">
      <c r="A7" s="62" t="s">
        <v>9</v>
      </c>
      <c r="B7" s="62"/>
      <c r="C7" s="92"/>
      <c r="D7" s="92"/>
      <c r="E7" s="92"/>
      <c r="F7" s="92"/>
      <c r="G7" s="5"/>
      <c r="H7" s="5"/>
      <c r="I7" s="61"/>
      <c r="J7" s="61"/>
      <c r="K7" s="61"/>
      <c r="L7" s="61"/>
      <c r="M7" s="61"/>
      <c r="N7" s="81"/>
      <c r="O7" s="81"/>
      <c r="R7" t="s">
        <v>10</v>
      </c>
    </row>
    <row r="8" spans="1:18" x14ac:dyDescent="0.35">
      <c r="A8" s="6"/>
      <c r="B8" s="6"/>
      <c r="C8" s="7"/>
      <c r="D8" s="7"/>
      <c r="E8" s="7"/>
      <c r="G8" s="5"/>
      <c r="H8" s="5"/>
      <c r="I8" s="61"/>
      <c r="J8" s="61"/>
      <c r="K8" s="61"/>
      <c r="L8" s="61"/>
      <c r="M8" s="61"/>
      <c r="N8" s="81"/>
      <c r="O8" s="81"/>
      <c r="R8" t="s">
        <v>11</v>
      </c>
    </row>
    <row r="9" spans="1:18" x14ac:dyDescent="0.35">
      <c r="A9" s="8" t="s">
        <v>35</v>
      </c>
      <c r="B9" s="8"/>
      <c r="C9" s="81">
        <v>43217</v>
      </c>
      <c r="D9" s="81"/>
      <c r="E9" s="48"/>
      <c r="F9" s="47"/>
      <c r="H9" s="5"/>
      <c r="I9" s="68" t="s">
        <v>34</v>
      </c>
      <c r="J9" s="68"/>
      <c r="K9" s="68"/>
      <c r="L9" s="68"/>
      <c r="M9" s="69"/>
      <c r="N9" s="69"/>
      <c r="O9" s="69"/>
      <c r="R9" t="s">
        <v>12</v>
      </c>
    </row>
    <row r="10" spans="1:18" ht="9" customHeight="1" thickBot="1" x14ac:dyDescent="0.4">
      <c r="A10" s="6"/>
      <c r="B10" s="6"/>
      <c r="C10" s="7"/>
      <c r="D10" s="7"/>
      <c r="E10" s="7"/>
      <c r="G10" s="5"/>
      <c r="H10" s="5"/>
      <c r="R10" t="s">
        <v>13</v>
      </c>
    </row>
    <row r="11" spans="1:18" x14ac:dyDescent="0.35">
      <c r="A11" s="70" t="s">
        <v>25</v>
      </c>
      <c r="B11" s="76" t="s">
        <v>23</v>
      </c>
      <c r="C11" s="77"/>
      <c r="D11" s="78"/>
      <c r="E11" s="93" t="s">
        <v>24</v>
      </c>
      <c r="F11" s="74"/>
      <c r="G11" s="75"/>
      <c r="H11" s="4"/>
      <c r="I11" s="70" t="s">
        <v>30</v>
      </c>
      <c r="J11" s="76" t="s">
        <v>23</v>
      </c>
      <c r="K11" s="77"/>
      <c r="L11" s="78"/>
      <c r="M11" s="73" t="s">
        <v>24</v>
      </c>
      <c r="N11" s="74"/>
      <c r="O11" s="75"/>
      <c r="R11" t="s">
        <v>14</v>
      </c>
    </row>
    <row r="12" spans="1:18" ht="15" thickBot="1" x14ac:dyDescent="0.4">
      <c r="A12" s="71"/>
      <c r="B12" s="9" t="s">
        <v>26</v>
      </c>
      <c r="C12" s="10" t="s">
        <v>22</v>
      </c>
      <c r="D12" s="11" t="s">
        <v>0</v>
      </c>
      <c r="E12" s="12" t="s">
        <v>26</v>
      </c>
      <c r="F12" s="13" t="s">
        <v>22</v>
      </c>
      <c r="G12" s="14" t="s">
        <v>0</v>
      </c>
      <c r="H12" s="4"/>
      <c r="I12" s="71"/>
      <c r="J12" s="9" t="s">
        <v>26</v>
      </c>
      <c r="K12" s="10" t="s">
        <v>22</v>
      </c>
      <c r="L12" s="11" t="s">
        <v>0</v>
      </c>
      <c r="M12" s="15" t="s">
        <v>26</v>
      </c>
      <c r="N12" s="13" t="s">
        <v>22</v>
      </c>
      <c r="O12" s="14" t="s">
        <v>0</v>
      </c>
      <c r="R12" t="s">
        <v>15</v>
      </c>
    </row>
    <row r="13" spans="1:18" x14ac:dyDescent="0.35">
      <c r="A13" s="63" t="str">
        <f>TEXT($C$9,"mm/dd")&amp;" Fri"</f>
        <v>04/27 Fri</v>
      </c>
      <c r="B13" s="27"/>
      <c r="C13" s="37"/>
      <c r="D13" s="49"/>
      <c r="E13" s="27"/>
      <c r="F13" s="37"/>
      <c r="G13" s="49"/>
      <c r="H13" s="4"/>
      <c r="I13" s="63" t="str">
        <f>TEXT($C$9+7,"mm/dd")&amp;" Fri"</f>
        <v>05/04 Fri</v>
      </c>
      <c r="J13" s="2"/>
      <c r="K13" s="42"/>
      <c r="L13" s="54"/>
      <c r="M13" s="32"/>
      <c r="N13" s="42"/>
      <c r="O13" s="54"/>
      <c r="R13" t="s">
        <v>16</v>
      </c>
    </row>
    <row r="14" spans="1:18" x14ac:dyDescent="0.35">
      <c r="A14" s="64"/>
      <c r="B14" s="28"/>
      <c r="C14" s="38"/>
      <c r="D14" s="50"/>
      <c r="E14" s="28"/>
      <c r="F14" s="38"/>
      <c r="G14" s="50"/>
      <c r="H14" s="4"/>
      <c r="I14" s="64"/>
      <c r="J14" s="24"/>
      <c r="K14" s="44"/>
      <c r="L14" s="56"/>
      <c r="M14" s="33"/>
      <c r="N14" s="44"/>
      <c r="O14" s="56"/>
    </row>
    <row r="15" spans="1:18" x14ac:dyDescent="0.35">
      <c r="A15" s="65"/>
      <c r="B15" s="29"/>
      <c r="C15" s="39"/>
      <c r="D15" s="51"/>
      <c r="E15" s="29"/>
      <c r="F15" s="39"/>
      <c r="G15" s="51"/>
      <c r="H15" s="4"/>
      <c r="I15" s="65"/>
      <c r="J15" s="26"/>
      <c r="K15" s="46"/>
      <c r="L15" s="58"/>
      <c r="M15" s="34"/>
      <c r="N15" s="46"/>
      <c r="O15" s="58"/>
    </row>
    <row r="16" spans="1:18" ht="15" thickBot="1" x14ac:dyDescent="0.4">
      <c r="A16" s="66"/>
      <c r="B16" s="30"/>
      <c r="C16" s="40"/>
      <c r="D16" s="52"/>
      <c r="E16" s="30"/>
      <c r="F16" s="40"/>
      <c r="G16" s="52"/>
      <c r="H16" s="4"/>
      <c r="I16" s="66"/>
      <c r="J16" s="25"/>
      <c r="K16" s="45"/>
      <c r="L16" s="57"/>
      <c r="M16" s="35"/>
      <c r="N16" s="45"/>
      <c r="O16" s="57"/>
    </row>
    <row r="17" spans="1:15" x14ac:dyDescent="0.35">
      <c r="A17" s="63" t="str">
        <f>TEXT($C$9+1,"mm/dd")&amp;" Sat"</f>
        <v>04/28 Sat</v>
      </c>
      <c r="B17" s="27"/>
      <c r="C17" s="37"/>
      <c r="D17" s="49"/>
      <c r="E17" s="27"/>
      <c r="F17" s="37"/>
      <c r="G17" s="49"/>
      <c r="H17" s="16"/>
      <c r="I17" s="63" t="str">
        <f>TEXT($C$9+8,"mm/dd")&amp;" Sat"</f>
        <v>05/05 Sat</v>
      </c>
      <c r="J17" s="2"/>
      <c r="K17" s="42"/>
      <c r="L17" s="54"/>
      <c r="M17" s="32"/>
      <c r="N17" s="42"/>
      <c r="O17" s="54"/>
    </row>
    <row r="18" spans="1:15" x14ac:dyDescent="0.35">
      <c r="A18" s="67"/>
      <c r="B18" s="31"/>
      <c r="C18" s="41"/>
      <c r="D18" s="53"/>
      <c r="E18" s="31"/>
      <c r="F18" s="41"/>
      <c r="G18" s="53"/>
      <c r="H18" s="16"/>
      <c r="I18" s="67"/>
      <c r="J18" s="1"/>
      <c r="K18" s="43"/>
      <c r="L18" s="55"/>
      <c r="M18" s="36"/>
      <c r="N18" s="43"/>
      <c r="O18" s="55"/>
    </row>
    <row r="19" spans="1:15" x14ac:dyDescent="0.35">
      <c r="A19" s="64"/>
      <c r="B19" s="28"/>
      <c r="C19" s="38"/>
      <c r="D19" s="50"/>
      <c r="E19" s="28"/>
      <c r="F19" s="38"/>
      <c r="G19" s="50"/>
      <c r="H19" s="4"/>
      <c r="I19" s="64"/>
      <c r="J19" s="24"/>
      <c r="K19" s="44"/>
      <c r="L19" s="56"/>
      <c r="M19" s="33"/>
      <c r="N19" s="44"/>
      <c r="O19" s="56"/>
    </row>
    <row r="20" spans="1:15" ht="15" thickBot="1" x14ac:dyDescent="0.4">
      <c r="A20" s="66"/>
      <c r="B20" s="30"/>
      <c r="C20" s="40"/>
      <c r="D20" s="52"/>
      <c r="E20" s="30"/>
      <c r="F20" s="40"/>
      <c r="G20" s="52"/>
      <c r="H20" s="4"/>
      <c r="I20" s="66"/>
      <c r="J20" s="25"/>
      <c r="K20" s="45"/>
      <c r="L20" s="57"/>
      <c r="M20" s="35"/>
      <c r="N20" s="45"/>
      <c r="O20" s="57"/>
    </row>
    <row r="21" spans="1:15" x14ac:dyDescent="0.35">
      <c r="A21" s="63" t="str">
        <f>TEXT($C$9+2,"mm/dd")&amp;" Sun"</f>
        <v>04/29 Sun</v>
      </c>
      <c r="B21" s="2"/>
      <c r="C21" s="42"/>
      <c r="D21" s="54"/>
      <c r="E21" s="2"/>
      <c r="F21" s="42"/>
      <c r="G21" s="54"/>
      <c r="H21" s="17"/>
      <c r="I21" s="63" t="str">
        <f>TEXT($C$9+9,"mm/dd")&amp;" Sun"</f>
        <v>05/06 Sun</v>
      </c>
      <c r="J21" s="2"/>
      <c r="K21" s="42"/>
      <c r="L21" s="54"/>
      <c r="M21" s="32"/>
      <c r="N21" s="42"/>
      <c r="O21" s="54"/>
    </row>
    <row r="22" spans="1:15" x14ac:dyDescent="0.35">
      <c r="A22" s="67"/>
      <c r="B22" s="1"/>
      <c r="C22" s="43"/>
      <c r="D22" s="55"/>
      <c r="E22" s="1"/>
      <c r="F22" s="43"/>
      <c r="G22" s="55"/>
      <c r="H22" s="17"/>
      <c r="I22" s="67"/>
      <c r="J22" s="1"/>
      <c r="K22" s="43"/>
      <c r="L22" s="55"/>
      <c r="M22" s="36"/>
      <c r="N22" s="43"/>
      <c r="O22" s="55"/>
    </row>
    <row r="23" spans="1:15" x14ac:dyDescent="0.35">
      <c r="A23" s="64"/>
      <c r="B23" s="28"/>
      <c r="C23" s="38"/>
      <c r="D23" s="50"/>
      <c r="E23" s="28"/>
      <c r="F23" s="38"/>
      <c r="G23" s="50"/>
      <c r="H23" s="4"/>
      <c r="I23" s="64"/>
      <c r="J23" s="24"/>
      <c r="K23" s="44"/>
      <c r="L23" s="56"/>
      <c r="M23" s="33"/>
      <c r="N23" s="44"/>
      <c r="O23" s="56"/>
    </row>
    <row r="24" spans="1:15" ht="15" thickBot="1" x14ac:dyDescent="0.4">
      <c r="A24" s="66"/>
      <c r="B24" s="30"/>
      <c r="C24" s="40"/>
      <c r="D24" s="52"/>
      <c r="E24" s="30"/>
      <c r="F24" s="40"/>
      <c r="G24" s="52"/>
      <c r="H24" s="4"/>
      <c r="I24" s="66"/>
      <c r="J24" s="25"/>
      <c r="K24" s="45"/>
      <c r="L24" s="57"/>
      <c r="M24" s="35"/>
      <c r="N24" s="45"/>
      <c r="O24" s="57"/>
    </row>
    <row r="25" spans="1:15" x14ac:dyDescent="0.35">
      <c r="A25" s="63" t="str">
        <f>TEXT($C$9+3,"mm/dd")&amp;" Mon"</f>
        <v>04/30 Mon</v>
      </c>
      <c r="B25" s="2"/>
      <c r="C25" s="42"/>
      <c r="D25" s="54"/>
      <c r="E25" s="2"/>
      <c r="F25" s="42"/>
      <c r="G25" s="54"/>
      <c r="H25" s="18"/>
      <c r="I25" s="63" t="str">
        <f>TEXT($C$9+10,"mm/dd")&amp;" Mon"</f>
        <v>05/07 Mon</v>
      </c>
      <c r="J25" s="2"/>
      <c r="K25" s="42"/>
      <c r="L25" s="54"/>
      <c r="M25" s="32"/>
      <c r="N25" s="42"/>
      <c r="O25" s="54"/>
    </row>
    <row r="26" spans="1:15" x14ac:dyDescent="0.35">
      <c r="A26" s="67"/>
      <c r="B26" s="1"/>
      <c r="C26" s="43"/>
      <c r="D26" s="55"/>
      <c r="E26" s="1"/>
      <c r="F26" s="43"/>
      <c r="G26" s="55"/>
      <c r="H26" s="18"/>
      <c r="I26" s="67"/>
      <c r="J26" s="1"/>
      <c r="K26" s="43"/>
      <c r="L26" s="55"/>
      <c r="M26" s="36"/>
      <c r="N26" s="43"/>
      <c r="O26" s="55"/>
    </row>
    <row r="27" spans="1:15" x14ac:dyDescent="0.35">
      <c r="A27" s="64"/>
      <c r="B27" s="24"/>
      <c r="C27" s="44"/>
      <c r="D27" s="56"/>
      <c r="E27" s="24"/>
      <c r="F27" s="44"/>
      <c r="G27" s="56"/>
      <c r="H27" s="18"/>
      <c r="I27" s="64"/>
      <c r="J27" s="24"/>
      <c r="K27" s="44"/>
      <c r="L27" s="56"/>
      <c r="M27" s="33"/>
      <c r="N27" s="44"/>
      <c r="O27" s="56"/>
    </row>
    <row r="28" spans="1:15" ht="15" thickBot="1" x14ac:dyDescent="0.4">
      <c r="A28" s="66"/>
      <c r="B28" s="25"/>
      <c r="C28" s="45"/>
      <c r="D28" s="57"/>
      <c r="E28" s="25"/>
      <c r="F28" s="45"/>
      <c r="G28" s="57"/>
      <c r="H28" s="18"/>
      <c r="I28" s="66"/>
      <c r="J28" s="25"/>
      <c r="K28" s="45"/>
      <c r="L28" s="57"/>
      <c r="M28" s="35"/>
      <c r="N28" s="45"/>
      <c r="O28" s="57"/>
    </row>
    <row r="29" spans="1:15" x14ac:dyDescent="0.35">
      <c r="A29" s="63" t="str">
        <f>TEXT($C$9+4,"mm/dd")&amp;" Tue"</f>
        <v>05/01 Tue</v>
      </c>
      <c r="B29" s="1"/>
      <c r="C29" s="43"/>
      <c r="D29" s="55"/>
      <c r="E29" s="1"/>
      <c r="F29" s="43"/>
      <c r="G29" s="55"/>
      <c r="H29" s="18"/>
      <c r="I29" s="63" t="str">
        <f>TEXT($C$9+11,"mm/dd")&amp;" Tue"</f>
        <v>05/08 Tue</v>
      </c>
      <c r="J29" s="2"/>
      <c r="K29" s="42"/>
      <c r="L29" s="54"/>
      <c r="M29" s="32"/>
      <c r="N29" s="42"/>
      <c r="O29" s="54"/>
    </row>
    <row r="30" spans="1:15" x14ac:dyDescent="0.35">
      <c r="A30" s="67"/>
      <c r="B30" s="1"/>
      <c r="C30" s="43"/>
      <c r="D30" s="55"/>
      <c r="E30" s="1"/>
      <c r="F30" s="43"/>
      <c r="G30" s="55"/>
      <c r="H30" s="18"/>
      <c r="I30" s="67"/>
      <c r="J30" s="1"/>
      <c r="K30" s="43"/>
      <c r="L30" s="55"/>
      <c r="M30" s="36"/>
      <c r="N30" s="43"/>
      <c r="O30" s="55"/>
    </row>
    <row r="31" spans="1:15" x14ac:dyDescent="0.35">
      <c r="A31" s="64"/>
      <c r="B31" s="24"/>
      <c r="C31" s="44"/>
      <c r="D31" s="56"/>
      <c r="E31" s="24"/>
      <c r="F31" s="44"/>
      <c r="G31" s="56"/>
      <c r="H31" s="18"/>
      <c r="I31" s="64"/>
      <c r="J31" s="24"/>
      <c r="K31" s="44"/>
      <c r="L31" s="56"/>
      <c r="M31" s="33"/>
      <c r="N31" s="44"/>
      <c r="O31" s="56"/>
    </row>
    <row r="32" spans="1:15" ht="15" thickBot="1" x14ac:dyDescent="0.4">
      <c r="A32" s="66"/>
      <c r="B32" s="26"/>
      <c r="C32" s="46"/>
      <c r="D32" s="58"/>
      <c r="E32" s="26"/>
      <c r="F32" s="46"/>
      <c r="G32" s="58"/>
      <c r="H32" s="18"/>
      <c r="I32" s="66"/>
      <c r="J32" s="25"/>
      <c r="K32" s="45"/>
      <c r="L32" s="57"/>
      <c r="M32" s="35"/>
      <c r="N32" s="45"/>
      <c r="O32" s="57"/>
    </row>
    <row r="33" spans="1:17" x14ac:dyDescent="0.35">
      <c r="A33" s="63" t="str">
        <f>TEXT($C$9+5,"mm/dd")&amp;" Wed"</f>
        <v>05/02 Wed</v>
      </c>
      <c r="B33" s="2"/>
      <c r="C33" s="42"/>
      <c r="D33" s="54"/>
      <c r="E33" s="2"/>
      <c r="F33" s="42"/>
      <c r="G33" s="54"/>
      <c r="H33" s="18"/>
      <c r="I33" s="63" t="str">
        <f>TEXT($C$9+12,"mm/dd")&amp;" Wed"</f>
        <v>05/09 Wed</v>
      </c>
      <c r="J33" s="2"/>
      <c r="K33" s="42"/>
      <c r="L33" s="54"/>
      <c r="M33" s="32"/>
      <c r="N33" s="42"/>
      <c r="O33" s="54"/>
    </row>
    <row r="34" spans="1:17" x14ac:dyDescent="0.35">
      <c r="A34" s="67"/>
      <c r="B34" s="1"/>
      <c r="C34" s="43"/>
      <c r="D34" s="55"/>
      <c r="E34" s="1"/>
      <c r="F34" s="43"/>
      <c r="G34" s="55"/>
      <c r="H34" s="18"/>
      <c r="I34" s="67"/>
      <c r="J34" s="1"/>
      <c r="K34" s="43"/>
      <c r="L34" s="55"/>
      <c r="M34" s="36"/>
      <c r="N34" s="43"/>
      <c r="O34" s="55"/>
    </row>
    <row r="35" spans="1:17" x14ac:dyDescent="0.35">
      <c r="A35" s="64"/>
      <c r="B35" s="24"/>
      <c r="C35" s="44"/>
      <c r="D35" s="56"/>
      <c r="E35" s="24"/>
      <c r="F35" s="44"/>
      <c r="G35" s="56"/>
      <c r="H35" s="18"/>
      <c r="I35" s="64"/>
      <c r="J35" s="24"/>
      <c r="K35" s="44"/>
      <c r="L35" s="56"/>
      <c r="M35" s="33"/>
      <c r="N35" s="44"/>
      <c r="O35" s="56"/>
    </row>
    <row r="36" spans="1:17" ht="15" thickBot="1" x14ac:dyDescent="0.4">
      <c r="A36" s="66"/>
      <c r="B36" s="25"/>
      <c r="C36" s="45"/>
      <c r="D36" s="57"/>
      <c r="E36" s="25"/>
      <c r="F36" s="45"/>
      <c r="G36" s="57"/>
      <c r="H36" s="18"/>
      <c r="I36" s="66"/>
      <c r="J36" s="25"/>
      <c r="K36" s="45"/>
      <c r="L36" s="57"/>
      <c r="M36" s="35"/>
      <c r="N36" s="45"/>
      <c r="O36" s="57"/>
    </row>
    <row r="37" spans="1:17" x14ac:dyDescent="0.35">
      <c r="A37" s="82" t="str">
        <f>TEXT($C$9+6,"mm/dd")&amp;" Thu"</f>
        <v>05/03 Thu</v>
      </c>
      <c r="B37" s="2"/>
      <c r="C37" s="42"/>
      <c r="D37" s="54"/>
      <c r="E37" s="2"/>
      <c r="F37" s="42"/>
      <c r="G37" s="54"/>
      <c r="H37" s="18"/>
      <c r="I37" s="63" t="str">
        <f>TEXT($C$9+13,"mm/dd")&amp;" Thu"</f>
        <v>05/10 Thu</v>
      </c>
      <c r="J37" s="1"/>
      <c r="K37" s="43"/>
      <c r="L37" s="55"/>
      <c r="M37" s="36"/>
      <c r="N37" s="43"/>
      <c r="O37" s="55"/>
    </row>
    <row r="38" spans="1:17" x14ac:dyDescent="0.35">
      <c r="A38" s="83"/>
      <c r="B38" s="1"/>
      <c r="C38" s="43"/>
      <c r="D38" s="55"/>
      <c r="E38" s="1"/>
      <c r="F38" s="43"/>
      <c r="G38" s="55"/>
      <c r="H38" s="18"/>
      <c r="I38" s="67"/>
      <c r="J38" s="1"/>
      <c r="K38" s="43"/>
      <c r="L38" s="55"/>
      <c r="M38" s="36"/>
      <c r="N38" s="43"/>
      <c r="O38" s="55"/>
    </row>
    <row r="39" spans="1:17" x14ac:dyDescent="0.35">
      <c r="A39" s="84"/>
      <c r="B39" s="24"/>
      <c r="C39" s="44"/>
      <c r="D39" s="56"/>
      <c r="E39" s="24"/>
      <c r="F39" s="44"/>
      <c r="G39" s="56"/>
      <c r="H39" s="18"/>
      <c r="I39" s="64"/>
      <c r="J39" s="24"/>
      <c r="K39" s="44"/>
      <c r="L39" s="56"/>
      <c r="M39" s="33"/>
      <c r="N39" s="44"/>
      <c r="O39" s="56"/>
    </row>
    <row r="40" spans="1:17" ht="15" thickBot="1" x14ac:dyDescent="0.4">
      <c r="A40" s="85"/>
      <c r="B40" s="25"/>
      <c r="C40" s="45"/>
      <c r="D40" s="57"/>
      <c r="E40" s="25"/>
      <c r="F40" s="45"/>
      <c r="G40" s="57"/>
      <c r="H40" s="18"/>
      <c r="I40" s="66"/>
      <c r="J40" s="25"/>
      <c r="K40" s="45"/>
      <c r="L40" s="57"/>
      <c r="M40" s="35"/>
      <c r="N40" s="45"/>
      <c r="O40" s="57"/>
    </row>
    <row r="41" spans="1:17" x14ac:dyDescent="0.35">
      <c r="A41" s="18"/>
      <c r="B41" s="18"/>
      <c r="C41" s="18"/>
      <c r="D41" s="18"/>
      <c r="E41" s="18"/>
      <c r="F41" s="18"/>
      <c r="G41" s="18"/>
      <c r="H41" s="18"/>
    </row>
    <row r="42" spans="1:17" x14ac:dyDescent="0.35">
      <c r="A42" s="87" t="s">
        <v>36</v>
      </c>
      <c r="B42" s="88"/>
      <c r="C42" s="88"/>
      <c r="D42" s="88"/>
      <c r="E42" s="88"/>
      <c r="F42" s="88"/>
      <c r="G42" s="89"/>
      <c r="H42" s="5"/>
      <c r="I42" s="87" t="s">
        <v>37</v>
      </c>
      <c r="J42" s="88"/>
      <c r="K42" s="88"/>
      <c r="L42" s="88"/>
      <c r="M42" s="88"/>
      <c r="N42" s="88"/>
      <c r="O42" s="89"/>
    </row>
    <row r="43" spans="1:17" x14ac:dyDescent="0.35">
      <c r="A43" s="94"/>
      <c r="B43" s="94"/>
      <c r="C43" s="94"/>
      <c r="D43" s="94"/>
      <c r="E43" s="94"/>
      <c r="F43" s="94"/>
      <c r="G43" s="94"/>
      <c r="H43" s="59"/>
      <c r="I43" s="86"/>
      <c r="J43" s="86"/>
      <c r="K43" s="86"/>
      <c r="L43" s="86"/>
      <c r="M43" s="86"/>
      <c r="N43" s="86"/>
      <c r="O43" s="86"/>
    </row>
    <row r="44" spans="1:17" x14ac:dyDescent="0.35">
      <c r="A44" s="95"/>
      <c r="B44" s="95"/>
      <c r="C44" s="95"/>
      <c r="D44" s="95"/>
      <c r="E44" s="95"/>
      <c r="F44" s="95"/>
      <c r="G44" s="95"/>
      <c r="H44" s="59"/>
      <c r="I44" s="86"/>
      <c r="J44" s="86"/>
      <c r="K44" s="86"/>
      <c r="L44" s="86"/>
      <c r="M44" s="86"/>
      <c r="N44" s="86"/>
      <c r="O44" s="86"/>
    </row>
    <row r="45" spans="1:17" x14ac:dyDescent="0.35">
      <c r="A45" s="95"/>
      <c r="B45" s="95"/>
      <c r="C45" s="95"/>
      <c r="D45" s="95"/>
      <c r="E45" s="95"/>
      <c r="F45" s="95"/>
      <c r="G45" s="95"/>
      <c r="H45" s="59"/>
      <c r="I45" s="86"/>
      <c r="J45" s="86"/>
      <c r="K45" s="86"/>
      <c r="L45" s="86"/>
      <c r="M45" s="86"/>
      <c r="N45" s="86"/>
      <c r="O45" s="86"/>
    </row>
    <row r="46" spans="1:17" x14ac:dyDescent="0.35">
      <c r="A46" s="95"/>
      <c r="B46" s="95"/>
      <c r="C46" s="95"/>
      <c r="D46" s="95"/>
      <c r="E46" s="95"/>
      <c r="F46" s="95"/>
      <c r="G46" s="95"/>
      <c r="H46" s="59"/>
      <c r="I46" s="86"/>
      <c r="J46" s="86"/>
      <c r="K46" s="86"/>
      <c r="L46" s="86"/>
      <c r="M46" s="86"/>
      <c r="N46" s="86"/>
      <c r="O46" s="86"/>
      <c r="P46" s="5"/>
      <c r="Q46" s="5"/>
    </row>
    <row r="47" spans="1:17" x14ac:dyDescent="0.35">
      <c r="O47" s="5"/>
      <c r="P47" s="5"/>
      <c r="Q47" s="5"/>
    </row>
    <row r="48" spans="1:17" ht="15" customHeight="1" x14ac:dyDescent="0.35">
      <c r="A48" s="68" t="s">
        <v>1</v>
      </c>
      <c r="B48" s="68"/>
      <c r="C48" s="68"/>
      <c r="D48" s="68"/>
      <c r="E48" s="68"/>
      <c r="F48" s="68"/>
      <c r="G48" s="68"/>
      <c r="H48" s="19"/>
      <c r="I48" s="72" t="s">
        <v>33</v>
      </c>
      <c r="J48" s="72"/>
      <c r="K48" s="72"/>
      <c r="L48" s="72"/>
      <c r="M48" s="72"/>
      <c r="N48" s="72"/>
      <c r="O48" s="72"/>
      <c r="P48" s="5"/>
      <c r="Q48" s="5"/>
    </row>
    <row r="49" spans="1:24" ht="15" customHeight="1" x14ac:dyDescent="0.35">
      <c r="A49" s="60" t="s">
        <v>43</v>
      </c>
      <c r="B49" s="60"/>
      <c r="C49" s="21" t="s">
        <v>44</v>
      </c>
      <c r="D49" s="61" t="s">
        <v>45</v>
      </c>
      <c r="E49" s="61"/>
      <c r="F49" s="61"/>
      <c r="G49" s="61"/>
      <c r="H49" s="19"/>
      <c r="I49" s="72"/>
      <c r="J49" s="72"/>
      <c r="K49" s="72"/>
      <c r="L49" s="72"/>
      <c r="M49" s="72"/>
      <c r="N49" s="72"/>
      <c r="O49" s="72"/>
      <c r="P49" s="5"/>
      <c r="Q49" s="5"/>
    </row>
    <row r="50" spans="1:24" x14ac:dyDescent="0.35">
      <c r="A50" s="60" t="s">
        <v>2</v>
      </c>
      <c r="B50" s="60"/>
      <c r="C50" s="21" t="s">
        <v>40</v>
      </c>
      <c r="D50" s="61" t="s">
        <v>39</v>
      </c>
      <c r="E50" s="61"/>
      <c r="F50" s="61"/>
      <c r="G50" s="61"/>
      <c r="I50" s="72"/>
      <c r="J50" s="72"/>
      <c r="K50" s="72"/>
      <c r="L50" s="72"/>
      <c r="M50" s="72"/>
      <c r="N50" s="72"/>
      <c r="O50" s="72"/>
    </row>
    <row r="51" spans="1:24" x14ac:dyDescent="0.35">
      <c r="A51" s="60" t="s">
        <v>3</v>
      </c>
      <c r="B51" s="60"/>
      <c r="C51" s="21" t="s">
        <v>31</v>
      </c>
      <c r="D51" s="61" t="s">
        <v>18</v>
      </c>
      <c r="E51" s="61"/>
      <c r="F51" s="61"/>
      <c r="G51" s="61"/>
      <c r="I51" s="72"/>
      <c r="J51" s="72"/>
      <c r="K51" s="72"/>
      <c r="L51" s="72"/>
      <c r="M51" s="72"/>
      <c r="N51" s="72"/>
      <c r="O51" s="72"/>
    </row>
    <row r="52" spans="1:24" x14ac:dyDescent="0.35">
      <c r="A52" s="60" t="s">
        <v>4</v>
      </c>
      <c r="B52" s="60"/>
      <c r="C52" s="21" t="s">
        <v>32</v>
      </c>
      <c r="D52" s="61" t="s">
        <v>19</v>
      </c>
      <c r="E52" s="61"/>
      <c r="F52" s="61"/>
      <c r="G52" s="61"/>
      <c r="I52" s="72"/>
      <c r="J52" s="72"/>
      <c r="K52" s="72"/>
      <c r="L52" s="72"/>
      <c r="M52" s="72"/>
      <c r="N52" s="72"/>
      <c r="O52" s="72"/>
    </row>
    <row r="53" spans="1:24" x14ac:dyDescent="0.35">
      <c r="A53" s="60" t="s">
        <v>5</v>
      </c>
      <c r="B53" s="60"/>
      <c r="C53" s="21" t="s">
        <v>42</v>
      </c>
      <c r="D53" s="61" t="s">
        <v>41</v>
      </c>
      <c r="E53" s="61"/>
      <c r="F53" s="61"/>
      <c r="G53" s="61"/>
      <c r="I53" s="72"/>
      <c r="J53" s="72"/>
      <c r="K53" s="72"/>
      <c r="L53" s="72"/>
      <c r="M53" s="72"/>
      <c r="N53" s="72"/>
      <c r="O53" s="72"/>
      <c r="P53" s="20"/>
      <c r="Q53" s="20"/>
      <c r="S53" s="23"/>
      <c r="T53" s="20"/>
      <c r="U53" s="20"/>
      <c r="V53" s="20"/>
      <c r="W53" s="20"/>
      <c r="X53" s="20"/>
    </row>
    <row r="54" spans="1:24" x14ac:dyDescent="0.35">
      <c r="R54" s="20"/>
    </row>
    <row r="55" spans="1:24" x14ac:dyDescent="0.35">
      <c r="A55" s="5"/>
      <c r="B55" s="5"/>
      <c r="C55" s="5"/>
      <c r="D55" s="5"/>
    </row>
  </sheetData>
  <sheetProtection sheet="1" objects="1" scenarios="1" selectLockedCells="1"/>
  <mergeCells count="58">
    <mergeCell ref="I43:O46"/>
    <mergeCell ref="I42:O42"/>
    <mergeCell ref="A42:G42"/>
    <mergeCell ref="A5:B5"/>
    <mergeCell ref="A6:B6"/>
    <mergeCell ref="A7:B7"/>
    <mergeCell ref="C7:F7"/>
    <mergeCell ref="C6:F6"/>
    <mergeCell ref="B11:D11"/>
    <mergeCell ref="E11:G11"/>
    <mergeCell ref="A21:A24"/>
    <mergeCell ref="A25:A28"/>
    <mergeCell ref="A29:A32"/>
    <mergeCell ref="A43:G46"/>
    <mergeCell ref="I13:I16"/>
    <mergeCell ref="I17:I20"/>
    <mergeCell ref="A1:O1"/>
    <mergeCell ref="C3:F3"/>
    <mergeCell ref="C9:D9"/>
    <mergeCell ref="A50:B50"/>
    <mergeCell ref="A3:B3"/>
    <mergeCell ref="I4:M5"/>
    <mergeCell ref="N4:O5"/>
    <mergeCell ref="I7:M8"/>
    <mergeCell ref="N7:O8"/>
    <mergeCell ref="C4:F4"/>
    <mergeCell ref="C5:F5"/>
    <mergeCell ref="I3:M3"/>
    <mergeCell ref="N3:O3"/>
    <mergeCell ref="I29:I32"/>
    <mergeCell ref="I33:I36"/>
    <mergeCell ref="A37:A40"/>
    <mergeCell ref="I21:I24"/>
    <mergeCell ref="I25:I28"/>
    <mergeCell ref="A33:A36"/>
    <mergeCell ref="I48:O53"/>
    <mergeCell ref="I6:M6"/>
    <mergeCell ref="M11:O11"/>
    <mergeCell ref="J11:L11"/>
    <mergeCell ref="D52:G52"/>
    <mergeCell ref="D53:G53"/>
    <mergeCell ref="I37:I40"/>
    <mergeCell ref="A52:B52"/>
    <mergeCell ref="A53:B53"/>
    <mergeCell ref="A51:B51"/>
    <mergeCell ref="A48:G48"/>
    <mergeCell ref="D50:G50"/>
    <mergeCell ref="D51:G51"/>
    <mergeCell ref="I9:L9"/>
    <mergeCell ref="M9:O9"/>
    <mergeCell ref="N6:O6"/>
    <mergeCell ref="A11:A12"/>
    <mergeCell ref="I11:I12"/>
    <mergeCell ref="A49:B49"/>
    <mergeCell ref="D49:G49"/>
    <mergeCell ref="A4:B4"/>
    <mergeCell ref="A13:A16"/>
    <mergeCell ref="A17:A20"/>
  </mergeCells>
  <phoneticPr fontId="4" type="noConversion"/>
  <dataValidations count="1">
    <dataValidation type="list" allowBlank="1" showInputMessage="1" showErrorMessage="1" sqref="C7:F7" xr:uid="{00000000-0002-0000-0000-000000000000}">
      <formula1>$R$3:$R$13</formula1>
    </dataValidation>
  </dataValidations>
  <printOptions horizontalCentered="1" verticalCentered="1"/>
  <pageMargins left="0.25" right="0.25" top="0.25" bottom="0.25" header="0" footer="0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Jodoin, Seth</dc:creator>
  <cp:lastModifiedBy>Wilder, Adam</cp:lastModifiedBy>
  <cp:lastPrinted>2018-05-11T13:18:22Z</cp:lastPrinted>
  <dcterms:created xsi:type="dcterms:W3CDTF">2018-05-08T19:32:00Z</dcterms:created>
  <dcterms:modified xsi:type="dcterms:W3CDTF">2025-04-22T14:06:03Z</dcterms:modified>
</cp:coreProperties>
</file>